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CEC05D9-4ACC-4D11-B91C-9EAC56FAE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C38" i="1" l="1"/>
  <c r="D7" i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<sst xmlns="http://schemas.openxmlformats.org/spreadsheetml/2006/main" count="62" uniqueCount="61">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</sst>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I47" sqref="I47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5" t="s">
        <v>59</v>
      </c>
      <c r="B1" s="45"/>
      <c r="C1" s="45"/>
      <c r="D1" s="45"/>
      <c r="E1" s="3"/>
      <c r="F1" s="4"/>
      <c r="G1" s="4"/>
    </row>
    <row r="2" spans="1:7" ht="27" customHeight="1" x14ac:dyDescent="0.25">
      <c r="A2" s="46" t="s">
        <v>60</v>
      </c>
      <c r="B2" s="46"/>
      <c r="C2" s="46"/>
      <c r="D2" s="46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7"/>
      <c r="B5" s="47"/>
      <c r="C5" s="47"/>
      <c r="D5" s="48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1087193.3999999999</v>
      </c>
      <c r="D6" s="29">
        <f>D7+D16</f>
        <v>824005.8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343614</v>
      </c>
      <c r="D7" s="36">
        <f>SUM(D8:D15)</f>
        <v>267999.5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200218.5</v>
      </c>
      <c r="E8" s="1"/>
    </row>
    <row r="9" spans="1:7" ht="15" x14ac:dyDescent="0.2">
      <c r="A9" s="6" t="s">
        <v>4</v>
      </c>
      <c r="B9" s="30">
        <v>44373</v>
      </c>
      <c r="C9" s="30">
        <v>49731</v>
      </c>
      <c r="D9" s="30">
        <v>37366.199999999997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4438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471.5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4165.8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3018.8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21963</v>
      </c>
      <c r="D15" s="33">
        <v>18320.7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743579.4</v>
      </c>
      <c r="D16" s="29">
        <f>D17+D24+D25+D26</f>
        <v>556006.30000000005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743446.8</v>
      </c>
      <c r="D17" s="31">
        <f>D18+D19+D20+D21+D22+D23</f>
        <v>564927.9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77544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10091.5</v>
      </c>
      <c r="D19" s="33">
        <v>5354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76926.7</v>
      </c>
      <c r="D21" s="33">
        <v>50841.9</v>
      </c>
      <c r="E21" s="1"/>
    </row>
    <row r="22" spans="1:7" ht="15" x14ac:dyDescent="0.2">
      <c r="A22" s="6" t="s">
        <v>52</v>
      </c>
      <c r="B22" s="30">
        <v>458210</v>
      </c>
      <c r="C22" s="30">
        <v>465432.4</v>
      </c>
      <c r="D22" s="33">
        <v>364197.6</v>
      </c>
      <c r="E22" s="1"/>
    </row>
    <row r="23" spans="1:7" ht="15" x14ac:dyDescent="0.2">
      <c r="A23" s="6" t="s">
        <v>13</v>
      </c>
      <c r="B23" s="30">
        <v>0</v>
      </c>
      <c r="C23" s="30">
        <v>87053.2</v>
      </c>
      <c r="D23" s="33">
        <v>66440.399999999994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132.6</v>
      </c>
      <c r="D26" s="40">
        <v>132.6</v>
      </c>
      <c r="E26" s="21"/>
    </row>
    <row r="27" spans="1:7" ht="14.25" x14ac:dyDescent="0.2">
      <c r="A27" s="5" t="s">
        <v>16</v>
      </c>
      <c r="B27" s="29">
        <v>849675.9</v>
      </c>
      <c r="C27" s="29">
        <v>1166803.5</v>
      </c>
      <c r="D27" s="29">
        <v>768263.6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114524.7</v>
      </c>
      <c r="D28" s="33">
        <v>80150.100000000006</v>
      </c>
      <c r="E28" s="23"/>
    </row>
    <row r="29" spans="1:7" ht="29.25" x14ac:dyDescent="0.2">
      <c r="A29" s="6" t="s">
        <v>53</v>
      </c>
      <c r="B29" s="30">
        <v>27.5</v>
      </c>
      <c r="C29" s="30">
        <v>1827.5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1827.5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130222.9</v>
      </c>
      <c r="D31" s="38">
        <v>49354.5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58800.1</v>
      </c>
      <c r="D32" s="38">
        <v>23172.400000000001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10437.299999999999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10380.1</v>
      </c>
      <c r="D34" s="38">
        <v>2740.8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899171.5</v>
      </c>
      <c r="D35" s="30">
        <f>D27-D28-D29-D31-D33</f>
        <v>628321.69999999995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9">
        <v>2006.5</v>
      </c>
      <c r="E36" s="1"/>
    </row>
    <row r="37" spans="1:5" ht="30" x14ac:dyDescent="0.2">
      <c r="A37" s="6" t="s">
        <v>54</v>
      </c>
      <c r="B37" s="30">
        <v>22092.9</v>
      </c>
      <c r="C37" s="30">
        <v>22937.9</v>
      </c>
      <c r="D37" s="33">
        <v>17490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-79610.100000000093</v>
      </c>
      <c r="D38" s="29">
        <f>D6-D27</f>
        <v>55742.20000000007</v>
      </c>
      <c r="E38" s="7"/>
    </row>
    <row r="39" spans="1:5" ht="14.45" customHeight="1" x14ac:dyDescent="0.2">
      <c r="A39" s="41"/>
      <c r="B39" s="41"/>
      <c r="C39" s="41"/>
      <c r="D39" s="42"/>
      <c r="E39" s="1"/>
    </row>
    <row r="40" spans="1:5" s="8" customFormat="1" ht="28.5" x14ac:dyDescent="0.15">
      <c r="A40" s="28" t="s">
        <v>18</v>
      </c>
      <c r="B40" s="27">
        <v>0</v>
      </c>
      <c r="C40" s="27">
        <v>79610.100000000006</v>
      </c>
      <c r="D40" s="27">
        <v>-55742.2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79610.100000000006</v>
      </c>
      <c r="D47" s="34">
        <v>-55742.2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3"/>
      <c r="B49" s="43"/>
      <c r="C49" s="43"/>
      <c r="D49" s="44"/>
      <c r="E49" s="7"/>
    </row>
    <row r="50" spans="1:5" ht="15" x14ac:dyDescent="0.2">
      <c r="A50" s="6" t="s">
        <v>27</v>
      </c>
      <c r="B50" s="24"/>
      <c r="C50" s="24"/>
      <c r="D50" s="34">
        <v>144261.20000000001</v>
      </c>
      <c r="E50" s="1"/>
    </row>
    <row r="51" spans="1:5" ht="15" x14ac:dyDescent="0.2">
      <c r="A51" s="6" t="s">
        <v>28</v>
      </c>
      <c r="B51" s="24"/>
      <c r="C51" s="24"/>
      <c r="D51" s="34">
        <v>56942.2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682782.2</v>
      </c>
      <c r="D58" s="34">
        <v>512327.4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66750.600000000006</v>
      </c>
      <c r="D59" s="34">
        <v>43206.3</v>
      </c>
      <c r="E59" s="1"/>
    </row>
    <row r="60" spans="1:5" ht="44.25" x14ac:dyDescent="0.2">
      <c r="A60" s="6" t="s">
        <v>49</v>
      </c>
      <c r="B60" s="30">
        <v>27.5</v>
      </c>
      <c r="C60" s="30">
        <v>1827.5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25113.9</v>
      </c>
      <c r="D61" s="35">
        <v>19686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2023-10-06T10:52:24Z</dcterms:modified>
</cp:coreProperties>
</file>